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<sst xmlns="http://schemas.openxmlformats.org/spreadsheetml/2006/main" count="13" uniqueCount="13">
  <si>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Zener</t>
  </si>
  <si>
    <t>T (комн)</t>
  </si>
  <si>
    <t>Uz, В</t>
  </si>
  <si>
    <t>Начало</t>
  </si>
  <si>
    <t>Конец</t>
  </si>
  <si>
    <t>Uz баз.</t>
  </si>
  <si>
    <t>T (UT71)</t>
  </si>
  <si>
    <t>Uz, ppm</t>
  </si>
  <si>
    <t>I=6.733 мА</t>
  </si>
  <si>
    <t>k=33-2</t>
  </si>
  <si>
    <t>TCbox=</t>
  </si>
  <si>
    <t>TC50=</t>
  </si>
  <si>
    <t>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</si>
</sst>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Uz,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Лист1!$F$6:$F$48</c:f>
              <c:numCache/>
            </c:numRef>
          </c:xVal>
          <c:yVal>
            <c:numRef>
              <c:f>Лист1!$E$6:$E$48</c:f>
              <c:numCache/>
            </c:numRef>
          </c:yVal>
          <c:smooth val="1"/>
        </c:ser>
        <c:axId val="24897799"/>
        <c:axId val="22753600"/>
      </c:scatterChart>
      <c:valAx>
        <c:axId val="2489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231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53600"/>
        <c:crosses val="autoZero"/>
        <c:crossBetween val="midCat"/>
        <c:dispUnits/>
      </c:valAx>
      <c:valAx>
        <c:axId val="2275360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897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77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142875</xdr:rowOff>
    </xdr:from>
    <xdr:to>
      <xdr:col>15</xdr:col>
      <xdr:colOff>133350</xdr:colOff>
      <xdr:row>27</xdr:row>
      <xdr:rowOff>114300</xdr:rowOff>
    </xdr:to>
    <xdr:graphicFrame>
      <xdr:nvGraphicFramePr>
        <xdr:cNvPr id="1" name="Chart 5"/>
        <xdr:cNvGraphicFramePr/>
      </xdr:nvGraphicFramePr>
      <xdr:xfrm>
        <a:off x="3857625" y="790575"/>
        <a:ext cx="6229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130" zoomScaleNormal="130" workbookViewId="0" topLeftCell="A4">
      <selection activeCell="H30" sqref="H30"/>
    </sheetView>
  </sheetViews>
  <sheetFormatPr defaultColWidth="9.00390625" defaultRowHeight="12.75"/>
  <cols>
    <col min="1" max="1" width="7.25390625" style="0" bestFit="1" customWidth="1"/>
    <col min="2" max="2" width="8.375" style="0" bestFit="1" customWidth="1"/>
    <col min="3" max="3" width="9.25390625" style="0" bestFit="1" customWidth="1"/>
    <col min="4" max="4" width="8.625" style="0" bestFit="1" customWidth="1"/>
    <col min="5" max="5" width="8.375" style="0" bestFit="1" customWidth="1"/>
    <col min="6" max="6" width="7.75390625" style="0" bestFit="1" customWidth="1"/>
  </cols>
  <sheetData>
    <row r="1" spans="1:6" ht="12.75">
      <c r="A1" s="6" t="s">
        <v>3</v>
      </c>
      <c r="B1" s="7">
        <v>0.75</v>
      </c>
      <c r="C1" s="5" t="s">
        <v>8</v>
      </c>
      <c r="E1" t="s">
        <v>10</v>
      </c>
      <c r="F1" s="8">
        <f>(MAX(E6:E48)-MIN(E6:E48))/(MAX(C6:C48)-MIN(C6:C48))</f>
        <v>0.8269773264902277</v>
      </c>
    </row>
    <row r="2" spans="1:6" ht="12.75">
      <c r="A2" s="6" t="s">
        <v>4</v>
      </c>
      <c r="B2" s="7"/>
      <c r="C2" s="5" t="s">
        <v>9</v>
      </c>
      <c r="E2" t="s">
        <v>11</v>
      </c>
      <c r="F2" s="9">
        <f>(MAX(E29:E48)-MIN(E29:E48))/(MAX(C29:C48)-MIN(C29:C48))</f>
        <v>0.3910683890589809</v>
      </c>
    </row>
    <row r="3" spans="1:5" ht="12.75">
      <c r="A3" s="6"/>
      <c r="B3" s="6"/>
      <c r="C3" s="6"/>
      <c r="D3" s="7"/>
      <c r="E3" s="7"/>
    </row>
    <row r="4" spans="1:5" ht="12.75">
      <c r="A4" s="3" t="s">
        <v>5</v>
      </c>
      <c r="B4" s="3">
        <v>6.137</v>
      </c>
      <c r="C4" s="3"/>
      <c r="E4" s="3"/>
    </row>
    <row r="5" spans="1:6" ht="12.75">
      <c r="A5" s="1" t="s">
        <v>0</v>
      </c>
      <c r="B5" s="1" t="s">
        <v>6</v>
      </c>
      <c r="C5" s="1" t="s">
        <v>1</v>
      </c>
      <c r="D5" s="1" t="s">
        <v>2</v>
      </c>
      <c r="E5" s="1" t="s">
        <v>7</v>
      </c>
      <c r="F5" s="1" t="s">
        <v>12</v>
      </c>
    </row>
    <row r="6" spans="1:6" ht="12.75">
      <c r="A6" s="3">
        <v>34</v>
      </c>
      <c r="B6" s="4">
        <v>29.9</v>
      </c>
      <c r="C6" s="4">
        <v>33.7</v>
      </c>
      <c r="D6" s="2">
        <f aca="true" t="shared" si="0" ref="D6:D48">$B$4+A6/1000000</f>
        <v>6.137034</v>
      </c>
      <c r="E6" s="4">
        <f>(D6-$D$6)/$D$6*1000000</f>
        <v>0</v>
      </c>
      <c r="F6" s="4">
        <f>(B6+3.7+C6)/2</f>
        <v>33.650000000000006</v>
      </c>
    </row>
    <row r="7" spans="1:6" ht="12.75">
      <c r="A7" s="3">
        <v>40</v>
      </c>
      <c r="B7" s="4">
        <v>30.4</v>
      </c>
      <c r="C7" s="4">
        <v>34.3</v>
      </c>
      <c r="D7" s="2">
        <f t="shared" si="0"/>
        <v>6.13704</v>
      </c>
      <c r="E7" s="4">
        <f aca="true" t="shared" si="1" ref="E7:E48">(D7-$D$6)/$D$6*1000000</f>
        <v>0.9776709726474531</v>
      </c>
      <c r="F7" s="4">
        <f aca="true" t="shared" si="2" ref="F7:F48">(B7+3.7+C7)/2</f>
        <v>34.2</v>
      </c>
    </row>
    <row r="8" spans="1:6" ht="12.75">
      <c r="A8" s="3">
        <v>52</v>
      </c>
      <c r="B8" s="4">
        <v>31.3</v>
      </c>
      <c r="C8" s="4">
        <v>34.9</v>
      </c>
      <c r="D8" s="2">
        <f t="shared" si="0"/>
        <v>6.137052</v>
      </c>
      <c r="E8" s="4">
        <f t="shared" si="1"/>
        <v>2.933012917942359</v>
      </c>
      <c r="F8" s="4">
        <f t="shared" si="2"/>
        <v>34.95</v>
      </c>
    </row>
    <row r="9" spans="1:6" ht="12.75">
      <c r="A9" s="3">
        <v>61</v>
      </c>
      <c r="B9" s="4">
        <v>32.1</v>
      </c>
      <c r="C9" s="4">
        <v>35.4</v>
      </c>
      <c r="D9" s="2">
        <f t="shared" si="0"/>
        <v>6.137060999999999</v>
      </c>
      <c r="E9" s="4">
        <f t="shared" si="1"/>
        <v>4.399519376841177</v>
      </c>
      <c r="F9" s="4">
        <f t="shared" si="2"/>
        <v>35.6</v>
      </c>
    </row>
    <row r="10" spans="1:6" ht="12.75">
      <c r="A10" s="3">
        <v>70</v>
      </c>
      <c r="B10" s="4">
        <v>32.8</v>
      </c>
      <c r="C10" s="4">
        <v>35.9</v>
      </c>
      <c r="D10" s="2">
        <f t="shared" si="0"/>
        <v>6.13707</v>
      </c>
      <c r="E10" s="4">
        <f t="shared" si="1"/>
        <v>5.866025835884718</v>
      </c>
      <c r="F10" s="4">
        <f t="shared" si="2"/>
        <v>36.2</v>
      </c>
    </row>
    <row r="11" spans="1:6" ht="12.75">
      <c r="A11" s="3">
        <v>77</v>
      </c>
      <c r="B11" s="4">
        <v>33.3</v>
      </c>
      <c r="C11" s="4">
        <v>36.9</v>
      </c>
      <c r="D11" s="2">
        <f t="shared" si="0"/>
        <v>6.137077</v>
      </c>
      <c r="E11" s="4">
        <f t="shared" si="1"/>
        <v>7.006641970664202</v>
      </c>
      <c r="F11" s="4">
        <f t="shared" si="2"/>
        <v>36.95</v>
      </c>
    </row>
    <row r="12" spans="1:6" ht="12.75">
      <c r="A12" s="3">
        <v>88</v>
      </c>
      <c r="B12" s="4">
        <v>34.5</v>
      </c>
      <c r="C12" s="4">
        <v>37.6</v>
      </c>
      <c r="D12" s="2">
        <f t="shared" si="0"/>
        <v>6.137087999999999</v>
      </c>
      <c r="E12" s="4">
        <f t="shared" si="1"/>
        <v>8.799038753827077</v>
      </c>
      <c r="F12" s="4">
        <f t="shared" si="2"/>
        <v>37.900000000000006</v>
      </c>
    </row>
    <row r="13" spans="1:6" ht="12.75">
      <c r="A13" s="3">
        <v>95</v>
      </c>
      <c r="B13" s="4">
        <v>35</v>
      </c>
      <c r="C13" s="4">
        <v>38.3</v>
      </c>
      <c r="D13" s="2">
        <f t="shared" si="0"/>
        <v>6.1370949999999995</v>
      </c>
      <c r="E13" s="4">
        <f t="shared" si="1"/>
        <v>9.939654888606562</v>
      </c>
      <c r="F13" s="4">
        <f t="shared" si="2"/>
        <v>38.5</v>
      </c>
    </row>
    <row r="14" spans="1:6" ht="12.75">
      <c r="A14" s="3">
        <v>102</v>
      </c>
      <c r="B14" s="4">
        <v>35.7</v>
      </c>
      <c r="C14" s="4">
        <v>39</v>
      </c>
      <c r="D14" s="2">
        <f t="shared" si="0"/>
        <v>6.137102</v>
      </c>
      <c r="E14" s="4">
        <f t="shared" si="1"/>
        <v>11.080271023386043</v>
      </c>
      <c r="F14" s="4">
        <f t="shared" si="2"/>
        <v>39.2</v>
      </c>
    </row>
    <row r="15" spans="1:6" ht="12.75">
      <c r="A15" s="3">
        <v>108</v>
      </c>
      <c r="B15" s="4">
        <v>36.5</v>
      </c>
      <c r="C15" s="4">
        <v>39.7</v>
      </c>
      <c r="D15" s="2">
        <f t="shared" si="0"/>
        <v>6.137108</v>
      </c>
      <c r="E15" s="4">
        <f t="shared" si="1"/>
        <v>12.057941996033495</v>
      </c>
      <c r="F15" s="4">
        <f t="shared" si="2"/>
        <v>39.95</v>
      </c>
    </row>
    <row r="16" spans="1:6" ht="12.75">
      <c r="A16" s="3">
        <v>111</v>
      </c>
      <c r="B16" s="4">
        <v>37</v>
      </c>
      <c r="C16" s="4">
        <v>40.3</v>
      </c>
      <c r="D16" s="2">
        <f t="shared" si="0"/>
        <v>6.137111</v>
      </c>
      <c r="E16" s="4">
        <f t="shared" si="1"/>
        <v>12.546777482429585</v>
      </c>
      <c r="F16" s="4">
        <f t="shared" si="2"/>
        <v>40.5</v>
      </c>
    </row>
    <row r="17" spans="1:6" ht="12.75">
      <c r="A17" s="3">
        <v>122</v>
      </c>
      <c r="B17" s="4">
        <v>38.2</v>
      </c>
      <c r="C17" s="4">
        <v>41.3</v>
      </c>
      <c r="D17" s="2">
        <f t="shared" si="0"/>
        <v>6.137122</v>
      </c>
      <c r="E17" s="4">
        <f t="shared" si="1"/>
        <v>14.339174265592462</v>
      </c>
      <c r="F17" s="4">
        <f t="shared" si="2"/>
        <v>41.6</v>
      </c>
    </row>
    <row r="18" spans="1:6" ht="12.75">
      <c r="A18" s="3">
        <v>126</v>
      </c>
      <c r="B18" s="4">
        <v>38.7</v>
      </c>
      <c r="C18" s="4">
        <v>42.3</v>
      </c>
      <c r="D18" s="2">
        <f t="shared" si="0"/>
        <v>6.137125999999999</v>
      </c>
      <c r="E18" s="4">
        <f t="shared" si="1"/>
        <v>14.990954913975855</v>
      </c>
      <c r="F18" s="4">
        <f t="shared" si="2"/>
        <v>42.35</v>
      </c>
    </row>
    <row r="19" spans="1:6" ht="12.75">
      <c r="A19" s="3">
        <v>133</v>
      </c>
      <c r="B19" s="4">
        <v>39.7</v>
      </c>
      <c r="C19" s="4">
        <v>42.9</v>
      </c>
      <c r="D19" s="2">
        <f t="shared" si="0"/>
        <v>6.1371329999999995</v>
      </c>
      <c r="E19" s="4">
        <f t="shared" si="1"/>
        <v>16.13157104875534</v>
      </c>
      <c r="F19" s="4">
        <f t="shared" si="2"/>
        <v>43.150000000000006</v>
      </c>
    </row>
    <row r="20" spans="1:6" ht="12.75">
      <c r="A20" s="3">
        <v>138</v>
      </c>
      <c r="B20" s="4">
        <v>40.4</v>
      </c>
      <c r="C20" s="4">
        <v>43.5</v>
      </c>
      <c r="D20" s="2">
        <f t="shared" si="0"/>
        <v>6.137137999999999</v>
      </c>
      <c r="E20" s="4">
        <f t="shared" si="1"/>
        <v>16.94629685927076</v>
      </c>
      <c r="F20" s="4">
        <f t="shared" si="2"/>
        <v>43.8</v>
      </c>
    </row>
    <row r="21" spans="1:6" ht="12.75">
      <c r="A21" s="3">
        <v>145</v>
      </c>
      <c r="B21" s="4">
        <v>41.6</v>
      </c>
      <c r="C21" s="4">
        <v>44.6</v>
      </c>
      <c r="D21" s="2">
        <f t="shared" si="0"/>
        <v>6.137144999999999</v>
      </c>
      <c r="E21" s="4">
        <f t="shared" si="1"/>
        <v>18.086912994050245</v>
      </c>
      <c r="F21" s="4">
        <f t="shared" si="2"/>
        <v>44.95</v>
      </c>
    </row>
    <row r="22" spans="1:6" ht="12.75">
      <c r="A22" s="3">
        <v>151</v>
      </c>
      <c r="B22" s="4">
        <v>42.1</v>
      </c>
      <c r="C22" s="4">
        <v>45.1</v>
      </c>
      <c r="D22" s="2">
        <f t="shared" si="0"/>
        <v>6.137150999999999</v>
      </c>
      <c r="E22" s="4">
        <f t="shared" si="1"/>
        <v>19.064583966697697</v>
      </c>
      <c r="F22" s="4">
        <f t="shared" si="2"/>
        <v>45.45</v>
      </c>
    </row>
    <row r="23" spans="1:6" ht="12.75">
      <c r="A23" s="3">
        <v>154</v>
      </c>
      <c r="B23" s="4">
        <v>42.8</v>
      </c>
      <c r="C23" s="4">
        <v>46</v>
      </c>
      <c r="D23" s="2">
        <f t="shared" si="0"/>
        <v>6.137154</v>
      </c>
      <c r="E23" s="4">
        <f t="shared" si="1"/>
        <v>19.553419453093788</v>
      </c>
      <c r="F23" s="4">
        <f t="shared" si="2"/>
        <v>46.25</v>
      </c>
    </row>
    <row r="24" spans="1:6" ht="12.75">
      <c r="A24" s="3">
        <v>155</v>
      </c>
      <c r="B24" s="4">
        <v>43.6</v>
      </c>
      <c r="C24" s="4">
        <v>47.4</v>
      </c>
      <c r="D24" s="2">
        <f t="shared" si="0"/>
        <v>6.137155</v>
      </c>
      <c r="E24" s="4">
        <f t="shared" si="1"/>
        <v>19.716364615225814</v>
      </c>
      <c r="F24" s="4">
        <f t="shared" si="2"/>
        <v>47.35</v>
      </c>
    </row>
    <row r="25" spans="1:6" ht="12.75">
      <c r="A25" s="3">
        <v>159</v>
      </c>
      <c r="B25" s="4">
        <v>44</v>
      </c>
      <c r="C25" s="4">
        <v>47.8</v>
      </c>
      <c r="D25" s="2">
        <f t="shared" si="0"/>
        <v>6.137159</v>
      </c>
      <c r="E25" s="4">
        <f t="shared" si="1"/>
        <v>20.368145263609208</v>
      </c>
      <c r="F25" s="4">
        <f t="shared" si="2"/>
        <v>47.75</v>
      </c>
    </row>
    <row r="26" spans="1:6" ht="12.75">
      <c r="A26" s="3">
        <v>162</v>
      </c>
      <c r="B26" s="4">
        <v>44.8</v>
      </c>
      <c r="C26" s="4">
        <v>48.1</v>
      </c>
      <c r="D26" s="2">
        <f t="shared" si="0"/>
        <v>6.137162</v>
      </c>
      <c r="E26" s="4">
        <f t="shared" si="1"/>
        <v>20.8569807500053</v>
      </c>
      <c r="F26" s="4">
        <f t="shared" si="2"/>
        <v>48.3</v>
      </c>
    </row>
    <row r="27" spans="1:6" ht="12.75">
      <c r="A27" s="3">
        <v>164</v>
      </c>
      <c r="B27" s="4">
        <v>45.3</v>
      </c>
      <c r="C27" s="4">
        <v>48.9</v>
      </c>
      <c r="D27" s="2">
        <f t="shared" si="0"/>
        <v>6.137163999999999</v>
      </c>
      <c r="E27" s="4">
        <f t="shared" si="1"/>
        <v>21.182871074124634</v>
      </c>
      <c r="F27" s="4">
        <f t="shared" si="2"/>
        <v>48.95</v>
      </c>
    </row>
    <row r="28" spans="1:6" ht="12.75">
      <c r="A28" s="3">
        <v>164</v>
      </c>
      <c r="B28" s="4">
        <v>46</v>
      </c>
      <c r="C28" s="4">
        <v>49.6</v>
      </c>
      <c r="D28" s="2">
        <f t="shared" si="0"/>
        <v>6.137163999999999</v>
      </c>
      <c r="E28" s="4">
        <f t="shared" si="1"/>
        <v>21.182871074124634</v>
      </c>
      <c r="F28" s="4">
        <f t="shared" si="2"/>
        <v>49.650000000000006</v>
      </c>
    </row>
    <row r="29" spans="1:6" ht="12.75">
      <c r="A29" s="3">
        <v>165</v>
      </c>
      <c r="B29" s="4">
        <v>46.5</v>
      </c>
      <c r="C29" s="4">
        <v>50.3</v>
      </c>
      <c r="D29" s="2">
        <f t="shared" si="0"/>
        <v>6.1371649999999995</v>
      </c>
      <c r="E29" s="4">
        <f t="shared" si="1"/>
        <v>21.34581623625666</v>
      </c>
      <c r="F29" s="4">
        <f t="shared" si="2"/>
        <v>50.25</v>
      </c>
    </row>
    <row r="30" spans="1:6" ht="12.75">
      <c r="A30" s="3">
        <v>165</v>
      </c>
      <c r="B30" s="4">
        <v>47.2</v>
      </c>
      <c r="C30" s="4">
        <v>50.9</v>
      </c>
      <c r="D30" s="2">
        <f t="shared" si="0"/>
        <v>6.1371649999999995</v>
      </c>
      <c r="E30" s="4">
        <f t="shared" si="1"/>
        <v>21.34581623625666</v>
      </c>
      <c r="F30" s="4">
        <f t="shared" si="2"/>
        <v>50.900000000000006</v>
      </c>
    </row>
    <row r="31" spans="1:6" ht="12.75">
      <c r="A31" s="3">
        <v>168</v>
      </c>
      <c r="B31" s="3">
        <v>47.9</v>
      </c>
      <c r="C31" s="4">
        <v>51.8</v>
      </c>
      <c r="D31" s="2">
        <f t="shared" si="0"/>
        <v>6.137168</v>
      </c>
      <c r="E31" s="4">
        <f t="shared" si="1"/>
        <v>21.83465172265275</v>
      </c>
      <c r="F31" s="4">
        <f t="shared" si="2"/>
        <v>51.7</v>
      </c>
    </row>
    <row r="32" spans="1:6" ht="12.75">
      <c r="A32" s="3">
        <v>167</v>
      </c>
      <c r="B32" s="4">
        <v>48.7</v>
      </c>
      <c r="C32" s="4">
        <v>52.4</v>
      </c>
      <c r="D32" s="2">
        <f t="shared" si="0"/>
        <v>6.137167</v>
      </c>
      <c r="E32" s="4">
        <f t="shared" si="1"/>
        <v>21.671706560520718</v>
      </c>
      <c r="F32" s="4">
        <f t="shared" si="2"/>
        <v>52.400000000000006</v>
      </c>
    </row>
    <row r="33" spans="1:6" ht="12.75">
      <c r="A33" s="3">
        <v>168</v>
      </c>
      <c r="B33" s="4">
        <v>49.1</v>
      </c>
      <c r="C33" s="4">
        <v>53.4</v>
      </c>
      <c r="D33" s="2">
        <f t="shared" si="0"/>
        <v>6.137168</v>
      </c>
      <c r="E33" s="4">
        <f t="shared" si="1"/>
        <v>21.83465172265275</v>
      </c>
      <c r="F33" s="4">
        <f t="shared" si="2"/>
        <v>53.1</v>
      </c>
    </row>
    <row r="34" spans="1:6" ht="12.75">
      <c r="A34" s="3">
        <v>168</v>
      </c>
      <c r="B34" s="4">
        <v>49.6</v>
      </c>
      <c r="C34" s="4">
        <v>53.9</v>
      </c>
      <c r="D34" s="2">
        <f t="shared" si="0"/>
        <v>6.137168</v>
      </c>
      <c r="E34" s="4">
        <f t="shared" si="1"/>
        <v>21.83465172265275</v>
      </c>
      <c r="F34" s="4">
        <f t="shared" si="2"/>
        <v>53.6</v>
      </c>
    </row>
    <row r="35" spans="1:6" ht="12.75">
      <c r="A35" s="3">
        <v>169</v>
      </c>
      <c r="B35" s="4">
        <v>50.1</v>
      </c>
      <c r="C35" s="4">
        <v>54.4</v>
      </c>
      <c r="D35" s="2">
        <f t="shared" si="0"/>
        <v>6.137168999999999</v>
      </c>
      <c r="E35" s="4">
        <f t="shared" si="1"/>
        <v>21.997596884640053</v>
      </c>
      <c r="F35" s="4">
        <f t="shared" si="2"/>
        <v>54.1</v>
      </c>
    </row>
    <row r="36" spans="1:6" ht="12.75">
      <c r="A36" s="3">
        <v>167</v>
      </c>
      <c r="B36" s="4">
        <v>50.8</v>
      </c>
      <c r="C36" s="4">
        <v>54.9</v>
      </c>
      <c r="D36" s="2">
        <f t="shared" si="0"/>
        <v>6.137167</v>
      </c>
      <c r="E36" s="4">
        <f t="shared" si="1"/>
        <v>21.671706560520718</v>
      </c>
      <c r="F36" s="4">
        <f t="shared" si="2"/>
        <v>54.7</v>
      </c>
    </row>
    <row r="37" spans="1:6" ht="12.75">
      <c r="A37" s="3">
        <v>166</v>
      </c>
      <c r="B37" s="4">
        <v>51.6</v>
      </c>
      <c r="C37" s="4">
        <v>55.3</v>
      </c>
      <c r="D37" s="2">
        <f t="shared" si="0"/>
        <v>6.137166</v>
      </c>
      <c r="E37" s="4">
        <f t="shared" si="1"/>
        <v>21.508761398388692</v>
      </c>
      <c r="F37" s="4">
        <f t="shared" si="2"/>
        <v>55.3</v>
      </c>
    </row>
    <row r="38" spans="1:6" ht="12.75">
      <c r="A38" s="3">
        <v>162</v>
      </c>
      <c r="B38" s="4">
        <v>52.1</v>
      </c>
      <c r="C38" s="4">
        <v>55.6</v>
      </c>
      <c r="D38" s="2">
        <f t="shared" si="0"/>
        <v>6.137162</v>
      </c>
      <c r="E38" s="4">
        <f t="shared" si="1"/>
        <v>20.8569807500053</v>
      </c>
      <c r="F38" s="4">
        <f t="shared" si="2"/>
        <v>55.7</v>
      </c>
    </row>
    <row r="39" spans="1:6" ht="12.75">
      <c r="A39" s="3">
        <v>162</v>
      </c>
      <c r="B39" s="4">
        <v>52.3</v>
      </c>
      <c r="C39" s="4">
        <v>56.4</v>
      </c>
      <c r="D39" s="2">
        <f t="shared" si="0"/>
        <v>6.137162</v>
      </c>
      <c r="E39" s="4">
        <f t="shared" si="1"/>
        <v>20.8569807500053</v>
      </c>
      <c r="F39" s="4">
        <f t="shared" si="2"/>
        <v>56.2</v>
      </c>
    </row>
    <row r="40" spans="1:6" ht="12.75">
      <c r="A40" s="3">
        <v>162</v>
      </c>
      <c r="B40" s="4">
        <v>52.8</v>
      </c>
      <c r="C40" s="4">
        <v>57</v>
      </c>
      <c r="D40" s="2">
        <f t="shared" si="0"/>
        <v>6.137162</v>
      </c>
      <c r="E40" s="4">
        <f t="shared" si="1"/>
        <v>20.8569807500053</v>
      </c>
      <c r="F40" s="4">
        <f t="shared" si="2"/>
        <v>56.75</v>
      </c>
    </row>
    <row r="41" spans="1:6" ht="12.75">
      <c r="A41" s="3">
        <v>159</v>
      </c>
      <c r="B41" s="4">
        <v>53</v>
      </c>
      <c r="C41" s="4">
        <v>57.3</v>
      </c>
      <c r="D41" s="2">
        <f t="shared" si="0"/>
        <v>6.137159</v>
      </c>
      <c r="E41" s="4">
        <f t="shared" si="1"/>
        <v>20.368145263609208</v>
      </c>
      <c r="F41" s="4">
        <f t="shared" si="2"/>
        <v>57</v>
      </c>
    </row>
    <row r="42" spans="1:6" ht="12.75">
      <c r="A42" s="3">
        <v>158</v>
      </c>
      <c r="B42" s="3">
        <v>53.3</v>
      </c>
      <c r="C42" s="4">
        <v>57.8</v>
      </c>
      <c r="D42" s="2">
        <f t="shared" si="0"/>
        <v>6.1371579999999994</v>
      </c>
      <c r="E42" s="4">
        <f t="shared" si="1"/>
        <v>20.205200101477182</v>
      </c>
      <c r="F42" s="4">
        <f t="shared" si="2"/>
        <v>57.4</v>
      </c>
    </row>
    <row r="43" spans="1:6" ht="12.75">
      <c r="A43" s="3">
        <v>158</v>
      </c>
      <c r="B43" s="4">
        <v>53.8</v>
      </c>
      <c r="C43" s="4">
        <v>58.1</v>
      </c>
      <c r="D43" s="2">
        <f t="shared" si="0"/>
        <v>6.1371579999999994</v>
      </c>
      <c r="E43" s="4">
        <f t="shared" si="1"/>
        <v>20.205200101477182</v>
      </c>
      <c r="F43" s="4">
        <f t="shared" si="2"/>
        <v>57.8</v>
      </c>
    </row>
    <row r="44" spans="1:6" ht="12.75">
      <c r="A44" s="3">
        <v>156</v>
      </c>
      <c r="B44" s="3">
        <v>54.2</v>
      </c>
      <c r="C44" s="4">
        <v>58.3</v>
      </c>
      <c r="D44" s="2">
        <f t="shared" si="0"/>
        <v>6.137155999999999</v>
      </c>
      <c r="E44" s="4">
        <f t="shared" si="1"/>
        <v>19.879309777213123</v>
      </c>
      <c r="F44" s="4">
        <f t="shared" si="2"/>
        <v>58.1</v>
      </c>
    </row>
    <row r="45" spans="1:6" ht="12.75">
      <c r="A45" s="3">
        <v>154</v>
      </c>
      <c r="B45" s="4">
        <v>54.7</v>
      </c>
      <c r="C45" s="4">
        <v>59.1</v>
      </c>
      <c r="D45" s="2">
        <f t="shared" si="0"/>
        <v>6.137154</v>
      </c>
      <c r="E45" s="4">
        <f t="shared" si="1"/>
        <v>19.553419453093788</v>
      </c>
      <c r="F45" s="4">
        <f t="shared" si="2"/>
        <v>58.75</v>
      </c>
    </row>
    <row r="46" spans="1:6" ht="12.75">
      <c r="A46" s="3">
        <v>151</v>
      </c>
      <c r="B46" s="4">
        <v>55.4</v>
      </c>
      <c r="C46" s="4">
        <v>59.5</v>
      </c>
      <c r="D46" s="2">
        <f t="shared" si="0"/>
        <v>6.137150999999999</v>
      </c>
      <c r="E46" s="4">
        <f t="shared" si="1"/>
        <v>19.064583966697697</v>
      </c>
      <c r="F46" s="4">
        <f t="shared" si="2"/>
        <v>59.3</v>
      </c>
    </row>
    <row r="47" spans="1:6" ht="12.75">
      <c r="A47" s="3">
        <v>149</v>
      </c>
      <c r="B47" s="4">
        <v>55.9</v>
      </c>
      <c r="C47" s="4">
        <v>59.9</v>
      </c>
      <c r="D47" s="2">
        <f t="shared" si="0"/>
        <v>6.137149</v>
      </c>
      <c r="E47" s="4">
        <f t="shared" si="1"/>
        <v>18.73869364257836</v>
      </c>
      <c r="F47" s="4">
        <f t="shared" si="2"/>
        <v>59.75</v>
      </c>
    </row>
    <row r="48" spans="1:6" ht="12.75">
      <c r="A48" s="3">
        <v>145</v>
      </c>
      <c r="B48" s="4">
        <v>56.2</v>
      </c>
      <c r="C48" s="4">
        <v>60.3</v>
      </c>
      <c r="D48" s="2">
        <f t="shared" si="0"/>
        <v>6.137144999999999</v>
      </c>
      <c r="E48" s="4">
        <f t="shared" si="1"/>
        <v>18.086912994050245</v>
      </c>
      <c r="F48" s="4">
        <f t="shared" si="2"/>
        <v>60.1</v>
      </c>
    </row>
    <row r="49" spans="1:6" ht="12.75">
      <c r="A49" s="3"/>
      <c r="B49" s="4"/>
      <c r="C49" s="4"/>
      <c r="F49" s="10"/>
    </row>
    <row r="50" spans="1:3" ht="12.75">
      <c r="A50" s="3"/>
      <c r="B50" s="4"/>
      <c r="C50" s="4"/>
    </row>
    <row r="51" spans="1:3" ht="12.75">
      <c r="A51" s="3"/>
      <c r="B51" s="4"/>
      <c r="C51" s="4"/>
    </row>
    <row r="52" spans="1:3" ht="12.75">
      <c r="A52" s="3"/>
      <c r="B52" s="4"/>
      <c r="C52" s="4"/>
    </row>
    <row r="53" spans="1:3" ht="12.75">
      <c r="A53" s="3"/>
      <c r="B53" s="4"/>
      <c r="C53" s="4"/>
    </row>
    <row r="54" spans="1:3" ht="12.75">
      <c r="A54" s="3"/>
      <c r="B54" s="4"/>
      <c r="C54" s="4"/>
    </row>
    <row r="55" spans="1:3" ht="12.75">
      <c r="A55" s="3"/>
      <c r="B55" s="4"/>
      <c r="C55" s="4"/>
    </row>
    <row r="56" spans="1:3" ht="12.75">
      <c r="A56" s="3"/>
      <c r="B56" s="4"/>
      <c r="C56" s="4"/>
    </row>
    <row r="57" spans="1:3" ht="12.75">
      <c r="A57" s="3"/>
      <c r="B57" s="4"/>
      <c r="C57" s="4"/>
    </row>
    <row r="58" spans="1:3" ht="12.75">
      <c r="A58" s="3"/>
      <c r="B58" s="4"/>
      <c r="C58" s="4"/>
    </row>
    <row r="59" spans="1:3" ht="12.75">
      <c r="A59" s="3"/>
      <c r="B59" s="4"/>
      <c r="C59" s="4"/>
    </row>
    <row r="60" spans="1:3" ht="12.75">
      <c r="A60" s="3"/>
      <c r="B60" s="4"/>
      <c r="C60" s="4"/>
    </row>
    <row r="61" spans="1:3" ht="12.75">
      <c r="A61" s="3"/>
      <c r="B61" s="4"/>
      <c r="C61" s="4"/>
    </row>
    <row r="62" spans="1:3" ht="12.75">
      <c r="A62" s="3"/>
      <c r="B62" s="4"/>
      <c r="C62" s="4"/>
    </row>
    <row r="63" spans="1:3" ht="12.75">
      <c r="A63" s="3"/>
      <c r="B63" s="4"/>
      <c r="C63" s="4"/>
    </row>
    <row r="64" spans="1:3" ht="12.75">
      <c r="A64" s="3"/>
      <c r="B64" s="4"/>
      <c r="C64" s="4"/>
    </row>
    <row r="65" spans="1:3" ht="12.75">
      <c r="A65" s="3"/>
      <c r="B65" s="4"/>
      <c r="C65" s="4"/>
    </row>
    <row r="66" spans="1:3" ht="12.75">
      <c r="A66" s="3"/>
      <c r="B66" s="4"/>
      <c r="C66" s="4"/>
    </row>
    <row r="67" spans="1:3" ht="12.75">
      <c r="A67" s="3"/>
      <c r="B67" s="4"/>
      <c r="C67" s="4"/>
    </row>
    <row r="68" spans="1:3" ht="12.75">
      <c r="A68" s="3"/>
      <c r="B68" s="4"/>
      <c r="C68" s="4"/>
    </row>
    <row r="69" spans="1:3" ht="12.75">
      <c r="A69" s="3"/>
      <c r="B69" s="4"/>
      <c r="C69" s="4"/>
    </row>
    <row r="70" spans="1:3" ht="12.75">
      <c r="A70" s="3"/>
      <c r="B70" s="4"/>
      <c r="C70" s="4"/>
    </row>
    <row r="71" spans="1:3" ht="12.75">
      <c r="A71" s="3"/>
      <c r="B71" s="4"/>
      <c r="C71" s="4"/>
    </row>
    <row r="72" spans="1:3" ht="12.75">
      <c r="A72" s="3"/>
      <c r="B72" s="4"/>
      <c r="C72" s="4"/>
    </row>
    <row r="73" spans="1:3" ht="12.75">
      <c r="A73" s="3"/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4"/>
    </row>
    <row r="92" spans="1:3" ht="12.75">
      <c r="A92" s="3"/>
      <c r="B92" s="4"/>
      <c r="C92" s="4"/>
    </row>
    <row r="93" spans="1:3" ht="12.75">
      <c r="A93" s="3"/>
      <c r="B93" s="4"/>
      <c r="C93" s="4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2012-02-12T17:36:52Z</dcterms:modified>
  <cp:category/>
  <cp:version/>
  <cp:contentType/>
  <cp:contentStatus/>
</cp:coreProperties>
</file>